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bf731e78a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食品1件の再計算" sheetId="1" r:id="R1c63fa730a1e40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;(#,##0.00);&quot;—&quot;"/>
    <x:numFmt numFmtId="202" formatCode="#,##0"/>
  </x:numFmts>
  <x:fonts count="14">
    <x:font>
      <x:sz val="11"/>
      <x:name val="Carlito"/>
    </x:font>
    <x:font>
      <x:sz val="11"/>
      <x:color rgb="FF202C3A"/>
      <x:name val="Arial"/>
    </x:font>
    <x:font>
      <x:b/>
      <x:sz val="16"/>
      <x:color rgb="FF202C3A"/>
      <x:name val="Arial"/>
    </x:font>
    <x:font>
      <x:b/>
      <x:sz val="11"/>
      <x:color rgb="FF202C3A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sz val="10"/>
      <x:color rgb="FF202C3A"/>
      <x:name val="Arial"/>
    </x:font>
    <x:font>
      <x:sz val="11"/>
      <x:color rgb="FF172D38"/>
      <x:name val="Arial"/>
    </x:font>
    <x:font>
      <x:b/>
      <x:sz val="11"/>
      <x:color rgb="FF172D38"/>
      <x:name val="Arial"/>
    </x:font>
    <x:font>
      <x:sz val="10"/>
      <x:color rgb="FFD6C197"/>
      <x:name val="Arial"/>
    </x:font>
    <x:font>
      <x:b/>
      <x:sz val="17"/>
      <x:color rgb="FF172D38"/>
      <x:name val="Arial"/>
    </x:font>
    <x:font>
      <x:b/>
      <x:sz val="12"/>
      <x:color rgb="FF172D38"/>
      <x:name val="Arial"/>
    </x:font>
    <x:font>
      <x:sz val="12"/>
      <x:color rgb="FF174A77"/>
      <x:name val="Arial"/>
    </x:font>
    <x:font>
      <x:sz val="10"/>
      <x:color rgb="FF59686D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0F7"/>
      </x:patternFill>
    </x:fill>
    <x:fill>
      <x:patternFill patternType="solid">
        <x:fgColor rgb="FFFFF7D9"/>
      </x:patternFill>
    </x:fill>
    <x:fill>
      <x:patternFill patternType="solid">
        <x:fgColor rgb="FF283C54"/>
      </x:patternFill>
    </x:fill>
    <x:fill>
      <x:patternFill patternType="solid">
        <x:fgColor rgb="FFFFFFFF"/>
      </x:patternFill>
    </x:fill>
    <x:fill>
      <x:patternFill patternType="solid">
        <x:fgColor rgb="FF172D38"/>
      </x:patternFill>
    </x:fill>
    <x:fill>
      <x:patternFill patternType="solid">
        <x:fgColor rgb="FFEDEAE1"/>
      </x:patternFill>
    </x:fill>
    <x:fill>
      <x:patternFill patternType="solid">
        <x:fgColor rgb="FFF5F2E8"/>
      </x:patternFill>
    </x:fill>
  </x:fills>
  <x:borders count="21">
    <x:border/>
    <x:border>
      <x:bottom style="thin">
        <x:color rgb="FFA8B4C1"/>
      </x:bottom>
    </x:border>
    <x:border>
      <x:top style="thin">
        <x:color rgb="FFB9C4CF"/>
      </x:top>
    </x:border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thin">
        <x:color rgb="FFA8B4C1"/>
      </x:bottom>
    </x:border>
    <x:border diagonalUp="0" diagonalDown="0">
      <x:bottom style="thin">
        <x:color rgb="FFA8B4C1"/>
      </x:bottom>
    </x:border>
    <x:border diagonalUp="0" diagonalDown="0">
      <x:right style="none"/>
      <x:bottom style="thin">
        <x:color rgb="FFA8B4C1"/>
      </x:bottom>
    </x:border>
    <x:border diagonalUp="0" diagonalDown="0">
      <x:left style="none"/>
      <x:top style="thin">
        <x:color rgb="FFB9C4CF"/>
      </x:top>
    </x:border>
    <x:border diagonalUp="0" diagonalDown="0">
      <x:top style="thin">
        <x:color rgb="FFB9C4CF"/>
      </x:top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none"/>
      <x:bottom style="thin">
        <x:color rgb="FFB99A62"/>
      </x:bottom>
    </x:border>
    <x:border diagonalUp="0" diagonalDown="0">
      <x:bottom style="thin">
        <x:color rgb="FFB99A62"/>
      </x:bottom>
    </x:border>
    <x:border>
      <x:bottom style="thin">
        <x:color rgb="FFE0D4BC"/>
      </x:bottom>
    </x:border>
    <x:border diagonalUp="0" diagonalDown="0">
      <x:left style="none"/>
      <x:top style="thin">
        <x:color rgb="FFB99A62"/>
      </x:top>
    </x:border>
    <x:border diagonalUp="0" diagonalDown="0">
      <x:top style="thin">
        <x:color rgb="FFB99A62"/>
      </x:top>
    </x:border>
  </x:borders>
  <x:cellStyleXfs count="1">
    <x:xf numFmtId="0" fontId="0" fillId="0" borderId="0"/>
  </x:cellStyleXfs>
  <x:cellXfs count="10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201" fontId="3" fillId="2" borderId="0" xfId="0" applyNumberFormat="1" applyFont="1" applyFill="1" applyBorder="1"/>
    <x:xf numFmtId="201" fontId="1" fillId="0" borderId="0" xfId="0" applyNumberFormat="1" applyFont="1" applyFill="1" applyBorder="1"/>
    <x:xf numFmtId="0" fontId="6" fillId="0" borderId="0" xfId="0" applyNumberFormat="1" applyFont="1" applyFill="1" applyBorder="1"/>
    <x:xf numFmtId="0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3" fillId="0" borderId="2" xfId="0" applyNumberFormat="1" applyFont="1" applyFill="1" applyBorder="1"/>
    <x:xf numFmtId="201" fontId="3" fillId="0" borderId="2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2" borderId="0" xfId="0" applyNumberFormat="1" applyFont="1" applyFill="1" applyBorder="1"/>
    <x:xf numFmtId="201" fontId="8" fillId="2" borderId="0" xfId="0" applyNumberFormat="1" applyFont="1" applyFill="1" applyBorder="1"/>
    <x:xf numFmtId="0" fontId="8" fillId="4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1" fontId="7" fillId="0" borderId="0" xfId="0" applyNumberFormat="1" applyFont="1" applyFill="1" applyBorder="1"/>
    <x:xf numFmtId="0" fontId="8" fillId="0" borderId="2" xfId="0" applyNumberFormat="1" applyFont="1" applyFill="1" applyBorder="1"/>
    <x:xf numFmtId="201" fontId="8" fillId="0" borderId="2" xfId="0" applyNumberFormat="1" applyFont="1" applyFill="1" applyBorder="1"/>
    <x:xf numFmtId="0" fontId="7" fillId="5" borderId="0" xfId="0" applyNumberFormat="1" applyFont="1" applyFill="1" applyBorder="1"/>
    <x:xf numFmtId="0" fontId="8" fillId="5" borderId="0" xfId="0" applyNumberFormat="1" applyFont="1" applyFill="1" applyBorder="1"/>
    <x:xf numFmtId="0" fontId="7" fillId="5" borderId="1" xfId="0" applyNumberFormat="1" applyFont="1" applyFill="1" applyBorder="1"/>
    <x:xf numFmtId="201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center"/>
    </x:xf>
    <x:xf numFmtId="200" fontId="7" fillId="5" borderId="0" xfId="0" applyNumberFormat="1" applyFont="1" applyFill="1" applyBorder="1"/>
    <x:xf numFmtId="201" fontId="7" fillId="5" borderId="0" xfId="0" applyNumberFormat="1" applyFont="1" applyFill="1" applyBorder="1"/>
    <x:xf numFmtId="0" fontId="8" fillId="5" borderId="2" xfId="0" applyNumberFormat="1" applyFont="1" applyFill="1" applyBorder="1"/>
    <x:xf numFmtId="201" fontId="8" fillId="5" borderId="2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201" fontId="8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horizontal="center" vertical="center"/>
    </x:xf>
    <x:xf numFmtId="20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0" fontId="8" fillId="5" borderId="2" xfId="0" applyNumberFormat="1" applyFont="1" applyFill="1" applyBorder="1" applyAlignment="1">
      <x:alignment vertical="center"/>
    </x:xf>
    <x:xf numFmtId="201" fontId="8" fillId="5" borderId="2" xfId="0" applyNumberFormat="1" applyFont="1" applyFill="1" applyBorder="1" applyAlignment="1">
      <x:alignment vertical="center"/>
    </x:xf>
    <x:xf numFmtId="0" fontId="7" fillId="5" borderId="3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/>
    </x:xf>
    <x:xf numFmtId="0" fontId="7" fillId="5" borderId="5" xfId="0" applyNumberFormat="1" applyFont="1" applyFill="1" applyBorder="1" applyAlignment="1">
      <x:alignment vertical="center"/>
    </x:xf>
    <x:xf numFmtId="0" fontId="8" fillId="5" borderId="6" xfId="0" applyNumberFormat="1" applyFont="1" applyFill="1" applyBorder="1" applyAlignment="1">
      <x:alignment vertical="center"/>
    </x:xf>
    <x:xf numFmtId="0" fontId="7" fillId="5" xfId="0" applyNumberFormat="1" applyFont="1" applyFill="1" applyBorder="0" applyAlignment="1">
      <x:alignment vertical="center"/>
    </x:xf>
    <x:xf numFmtId="0" fontId="7" fillId="5" borderId="7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0" fontId="7" fillId="5" borderId="6" xfId="0" applyNumberFormat="1" applyFont="1" applyFill="1" applyBorder="1" applyAlignment="1">
      <x:alignment vertical="center"/>
    </x:xf>
    <x:xf numFmtId="201" fontId="8" fillId="5" xfId="0" applyNumberFormat="1" applyFont="1" applyFill="1" applyBorder="0" applyAlignment="1">
      <x:alignment vertical="center"/>
    </x:xf>
    <x:xf numFmtId="0" fontId="8" fillId="5" borderId="6" xfId="0" applyNumberFormat="1" applyFont="1" applyFill="1" applyBorder="1" applyAlignment="1">
      <x:alignment horizontal="center" vertical="center"/>
    </x:xf>
    <x:xf numFmtId="0" fontId="8" fillId="5" xfId="0" applyNumberFormat="1" applyFont="1" applyFill="1" applyBorder="0" applyAlignment="1">
      <x:alignment horizontal="center" vertical="center"/>
    </x:xf>
    <x:xf numFmtId="200" fontId="7" fillId="5" xfId="0" applyNumberFormat="1" applyFont="1" applyFill="1" applyBorder="0" applyAlignment="1">
      <x:alignment vertical="center"/>
    </x:xf>
    <x:xf numFmtId="201" fontId="7" fillId="5" xfId="0" applyNumberFormat="1" applyFont="1" applyFill="1" applyBorder="0" applyAlignment="1">
      <x:alignment vertical="center"/>
    </x:xf>
    <x:xf numFmtId="0" fontId="8" fillId="5" borderId="11" xfId="0" applyNumberFormat="1" applyFont="1" applyFill="1" applyBorder="1" applyAlignment="1">
      <x:alignment vertical="center"/>
    </x:xf>
    <x:xf numFmtId="201" fontId="8" fillId="5" borderId="12" xfId="0" applyNumberFormat="1" applyFont="1" applyFill="1" applyBorder="1" applyAlignment="1">
      <x:alignment vertical="center"/>
    </x:xf>
    <x:xf numFmtId="0" fontId="7" fillId="5" borderId="13" xfId="0" applyNumberFormat="1" applyFont="1" applyFill="1" applyBorder="1" applyAlignment="1">
      <x:alignment vertical="center"/>
    </x:xf>
    <x:xf numFmtId="0" fontId="7" fillId="5" borderId="14" xfId="0" applyNumberFormat="1" applyFont="1" applyFill="1" applyBorder="1" applyAlignment="1">
      <x:alignment vertical="center"/>
    </x:xf>
    <x:xf numFmtId="0" fontId="7" fillId="5" borderId="15" xfId="0" applyNumberFormat="1" applyFont="1" applyFill="1" applyBorder="1" applyAlignment="1">
      <x:alignment vertical="center"/>
    </x:xf>
    <x:xf numFmtId="0" fontId="7" fillId="6" borderId="3" xfId="0" applyNumberFormat="1" applyFont="1" applyFill="1" applyBorder="1" applyAlignment="1">
      <x:alignment vertical="center"/>
    </x:xf>
    <x:xf numFmtId="0" fontId="7" fillId="6" borderId="4" xfId="0" applyNumberFormat="1" applyFont="1" applyFill="1" applyBorder="1" applyAlignment="1">
      <x:alignment vertical="center"/>
    </x:xf>
    <x:xf numFmtId="0" fontId="7" fillId="6" borderId="5" xfId="0" applyNumberFormat="1" applyFont="1" applyFill="1" applyBorder="1" applyAlignment="1">
      <x:alignment vertical="center"/>
    </x:xf>
    <x:xf numFmtId="0" fontId="9" fillId="6" borderId="3" xfId="0" applyNumberFormat="1" applyFont="1" applyFill="1" applyBorder="1" applyAlignment="1">
      <x:alignment vertical="center"/>
    </x:xf>
    <x:xf numFmtId="0" fontId="9" fillId="6" borderId="4" xfId="0" applyNumberFormat="1" applyFont="1" applyFill="1" applyBorder="1" applyAlignment="1">
      <x:alignment vertical="center"/>
    </x:xf>
    <x:xf numFmtId="0" fontId="9" fillId="6" borderId="5" xfId="0" applyNumberFormat="1" applyFont="1" applyFill="1" applyBorder="1" applyAlignment="1">
      <x:alignment vertical="center"/>
    </x:xf>
    <x:xf numFmtId="0" fontId="10" fillId="5" borderId="6" xfId="0" applyNumberFormat="1" applyFont="1" applyFill="1" applyBorder="1" applyAlignment="1">
      <x:alignment vertical="center"/>
    </x:xf>
    <x:xf numFmtId="0" fontId="10" fillId="5" xfId="0" applyNumberFormat="1" applyFont="1" applyFill="1" applyBorder="0" applyAlignment="1">
      <x:alignment vertical="center"/>
    </x:xf>
    <x:xf numFmtId="0" fontId="10" fillId="5" borderId="7" xfId="0" applyNumberFormat="1" applyFont="1" applyFill="1" applyBorder="1" applyAlignment="1">
      <x:alignment vertical="center"/>
    </x:xf>
    <x:xf numFmtId="0" fontId="8" fillId="6" borderId="6" xfId="0" applyNumberFormat="1" applyFont="1" applyFill="1" applyBorder="1" applyAlignment="1">
      <x:alignment horizontal="center" vertical="center"/>
    </x:xf>
    <x:xf numFmtId="0" fontId="8" fillId="6" xfId="0" applyNumberFormat="1" applyFont="1" applyFill="1" applyBorder="0" applyAlignment="1">
      <x:alignment horizontal="center" vertical="center"/>
    </x:xf>
    <x:xf numFmtId="0" fontId="5" fillId="6" borderId="6" xfId="0" applyNumberFormat="1" applyFont="1" applyFill="1" applyBorder="1" applyAlignment="1">
      <x:alignment horizontal="center" vertical="center"/>
    </x:xf>
    <x:xf numFmtId="0" fontId="5" fillId="6" xfId="0" applyNumberFormat="1" applyFont="1" applyFill="1" applyBorder="0" applyAlignment="1">
      <x:alignment horizontal="center" vertical="center"/>
    </x:xf>
    <x:xf numFmtId="0" fontId="8" fillId="7" borderId="6" xfId="0" applyNumberFormat="1" applyFont="1" applyFill="1" applyBorder="1" applyAlignment="1">
      <x:alignment vertical="center"/>
    </x:xf>
    <x:xf numFmtId="201" fontId="8" fillId="7" xfId="0" applyNumberFormat="1" applyFont="1" applyFill="1" applyBorder="0" applyAlignment="1">
      <x:alignment vertical="center"/>
    </x:xf>
    <x:xf numFmtId="0" fontId="11" fillId="7" borderId="6" xfId="0" applyNumberFormat="1" applyFont="1" applyFill="1" applyBorder="1" applyAlignment="1">
      <x:alignment vertical="center"/>
    </x:xf>
    <x:xf numFmtId="201" fontId="11" fillId="7" xfId="0" applyNumberFormat="1" applyFont="1" applyFill="1" applyBorder="0" applyAlignment="1">
      <x:alignment vertical="center"/>
    </x:xf>
    <x:xf numFmtId="0" fontId="11" fillId="7" borderId="16" xfId="0" applyNumberFormat="1" applyFont="1" applyFill="1" applyBorder="1" applyAlignment="1">
      <x:alignment vertical="center"/>
    </x:xf>
    <x:xf numFmtId="201" fontId="11" fillId="7" borderId="17" xfId="0" applyNumberFormat="1" applyFont="1" applyFill="1" applyBorder="1" applyAlignment="1">
      <x:alignment vertical="center"/>
    </x:xf>
    <x:xf numFmtId="0" fontId="7" fillId="8" xfId="0" applyNumberFormat="1" applyFont="1" applyFill="1" applyBorder="0" applyAlignment="1">
      <x:alignment vertical="center"/>
    </x:xf>
    <x:xf numFmtId="200" fontId="7" fillId="8" xfId="0" applyNumberFormat="1" applyFont="1" applyFill="1" applyBorder="0" applyAlignment="1">
      <x:alignment vertical="center"/>
    </x:xf>
    <x:xf numFmtId="0" fontId="12" fillId="8" xfId="0" applyNumberFormat="1" applyFont="1" applyFill="1" applyBorder="0" applyAlignment="1">
      <x:alignment vertical="center"/>
    </x:xf>
    <x:xf numFmtId="200" fontId="12" fillId="8" xfId="0" applyNumberFormat="1" applyFont="1" applyFill="1" applyBorder="0" applyAlignment="1">
      <x:alignment vertical="center"/>
    </x:xf>
    <x:xf numFmtId="0" fontId="12" fillId="8" xfId="0" applyNumberFormat="1" applyFont="1" applyFill="1" applyBorder="0" applyAlignment="1">
      <x:alignment horizontal="right" vertical="center"/>
    </x:xf>
    <x:xf numFmtId="200" fontId="12" fillId="8" xfId="0" applyNumberFormat="1" applyFont="1" applyFill="1" applyBorder="0" applyAlignment="1">
      <x:alignment horizontal="right" vertical="center"/>
    </x:xf>
    <x:xf numFmtId="0" fontId="12" fillId="8" borderId="18" xfId="0" applyNumberFormat="1" applyFont="1" applyFill="1" applyBorder="1" applyAlignment="1">
      <x:alignment horizontal="right" vertical="center"/>
    </x:xf>
    <x:xf numFmtId="202" fontId="12" fillId="8" xfId="0" applyNumberFormat="1" applyFont="1" applyFill="1" applyBorder="0" applyAlignment="1">
      <x:alignment horizontal="right" vertical="center"/>
    </x:xf>
    <x:xf numFmtId="202" fontId="12" fillId="8" borderId="18" xfId="0" applyNumberFormat="1" applyFont="1" applyFill="1" applyBorder="1" applyAlignment="1">
      <x:alignment horizontal="right" vertical="center"/>
    </x:xf>
    <x:xf numFmtId="0" fontId="13" fillId="5" borderId="7" xfId="0" applyNumberFormat="1" applyFont="1" applyFill="1" applyBorder="1" applyAlignment="1">
      <x:alignment vertical="center"/>
    </x:xf>
    <x:xf numFmtId="0" fontId="13" fillId="5" borderId="15" xfId="0" applyNumberFormat="1" applyFont="1" applyFill="1" applyBorder="1" applyAlignment="1">
      <x:alignment vertical="center"/>
    </x:xf>
    <x:xf numFmtId="0" fontId="8" fillId="5" borderId="19" xfId="0" applyNumberFormat="1" applyFont="1" applyFill="1" applyBorder="1" applyAlignment="1">
      <x:alignment vertical="center"/>
    </x:xf>
    <x:xf numFmtId="201" fontId="8" fillId="5" borderId="2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A12A2A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a5612ed434b7f" /><Relationship Type="http://schemas.openxmlformats.org/officeDocument/2006/relationships/theme" Target="/xl/theme/theme1.xml" Id="Re9f8d0880e7642d2" /><Relationship Type="http://schemas.openxmlformats.org/officeDocument/2006/relationships/sharedStrings" Target="/xl/sharedStrings.xml" Id="R4f75dc1183e044ac" /><Relationship Type="http://schemas.openxmlformats.org/officeDocument/2006/relationships/worksheet" Target="/xl/worksheets/sheet1.xml" Id="R1c63fa730a1e40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D38"/>
  </x:sheetPr>
  <x:sheetViews>
    <x:sheetView showGridLines="0" workbookViewId="0"/>
  </x:sheetViews>
  <x:sheetFormatPr defaultRowHeight="15"/>
  <x:cols>
    <x:col min="1" max="1" width="43" hidden="0" customWidth="1"/>
    <x:col min="2" max="2" width="24" hidden="0" customWidth="1"/>
    <x:col min="3" max="3" width="4" hidden="0" customWidth="1"/>
    <x:col min="4" max="4" width="68" hidden="0" customWidth="1"/>
    <x:col min="5" max="5" width="3" hidden="0" customWidth="1"/>
    <x:col min="6" max="6" width="3" hidden="0" customWidth="1"/>
  </x:cols>
  <x:sheetData>
    <x:row r="1" ht="29" customHeight="1">
      <x:c r="A1" s="71" t="str">
        <x:v>FORWARD MARGIN   /   架空の納品見本</x:v>
      </x:c>
      <x:c r="B1" s="72"/>
      <x:c r="C1" s="72"/>
      <x:c r="D1" s="73"/>
      <x:c r="E1" s="1"/>
      <x:c r="F1" s="1"/>
    </x:row>
    <x:row r="2" ht="49" customHeight="1">
      <x:c r="A2" s="74" t="str">
        <x:v>食品の利益を確かめる</x:v>
      </x:c>
      <x:c r="B2" s="75"/>
      <x:c r="C2" s="75"/>
      <x:c r="D2" s="76"/>
      <x:c r="E2" s="1"/>
      <x:c r="F2" s="1"/>
    </x:row>
    <x:row r="3" ht="8" customHeight="1">
      <x:c r="A3" s="54"/>
      <x:c r="B3" s="55"/>
      <x:c r="C3" s="55"/>
      <x:c r="D3" s="56"/>
      <x:c r="E3" s="1"/>
      <x:c r="F3" s="1"/>
    </x:row>
    <x:row r="4" ht="29" customHeight="1">
      <x:c r="A4" s="57" t="str">
        <x:v>架空の食品ショップ／1商品・1か月</x:v>
      </x:c>
      <x:c r="B4" s="52"/>
      <x:c r="C4" s="52"/>
      <x:c r="D4" s="96" t="str">
        <x:v>数量・返品率は変わらないと仮定した試算です。</x:v>
      </x:c>
      <x:c r="E4" s="1"/>
      <x:c r="F4" s="1"/>
    </x:row>
    <x:row r="5" ht="29" customHeight="1">
      <x:c r="A5" s="57"/>
      <x:c r="B5" s="52"/>
      <x:c r="C5" s="52"/>
      <x:c r="D5" s="96"/>
      <x:c r="E5" s="1"/>
      <x:c r="F5" s="1"/>
    </x:row>
    <x:row r="6" ht="42" customHeight="1">
      <x:c r="A6" s="83" t="str">
        <x:v>現在の月の利益（税抜円）</x:v>
      </x:c>
      <x:c r="B6" s="84" t="n">
        <x:f>IF(COUNT(B12:B29)=18,B45,"入力不足")</x:f>
        <x:v>-584.505454545455</x:v>
      </x:c>
      <x:c r="C6" s="52"/>
      <x:c r="D6" s="96" t="str">
        <x:v>利益＝商品代と受取送料の合計－この表の費用</x:v>
      </x:c>
      <x:c r="E6" s="1"/>
      <x:c r="F6" s="1"/>
    </x:row>
    <x:row r="7" ht="42" customHeight="1">
      <x:c r="A7" s="83" t="str">
        <x:v>費用改定後の月の利益（税抜円）</x:v>
      </x:c>
      <x:c r="B7" s="84" t="n">
        <x:f>IF(COUNT(B12:B29)=18,B45-B46,"入力不足")</x:f>
        <x:v>-6311.505454545455</x:v>
      </x:c>
      <x:c r="C7" s="52"/>
      <x:c r="D7" s="96" t="str">
        <x:v>赤字は括弧で表示。会社全体の利益ではありません。</x:v>
      </x:c>
      <x:c r="E7" s="1"/>
      <x:c r="F7" s="1"/>
    </x:row>
    <x:row r="8" ht="42" customHeight="1">
      <x:c r="A8" s="85" t="str">
        <x:v>費用改定による負担増（税抜円）</x:v>
      </x:c>
      <x:c r="B8" s="86" t="n">
        <x:f>IF(COUNT(B12:B29)=18,B46,"入力不足")</x:f>
        <x:v>5727</x:v>
      </x:c>
      <x:c r="C8" s="52"/>
      <x:c r="D8" s="96" t="str">
        <x:v>配送費と共通費の増加を、この商品の分だけ計上。</x:v>
      </x:c>
      <x:c r="E8" s="1"/>
      <x:c r="F8" s="1"/>
    </x:row>
    <x:row r="9" ht="29" customHeight="1">
      <x:c r="A9" s="57"/>
      <x:c r="B9" s="52"/>
      <x:c r="C9" s="52"/>
      <x:c r="D9" s="96"/>
      <x:c r="E9" s="1"/>
      <x:c r="F9" s="1"/>
    </x:row>
    <x:row r="10" ht="38" customHeight="1">
      <x:c r="A10" s="79" t="str">
        <x:v>入力する数字</x:v>
      </x:c>
      <x:c r="B10" s="80" t="str">
        <x:v>入力値</x:v>
      </x:c>
      <x:c r="C10" s="52"/>
      <x:c r="D10" s="96" t="str">
        <x:v>色のついた欄が入力欄です。黒い数字は自動計算。</x:v>
      </x:c>
      <x:c r="E10" s="1"/>
      <x:c r="F10" s="1"/>
    </x:row>
    <x:row r="11" ht="29" customHeight="1">
      <x:c r="A11" s="57"/>
      <x:c r="B11" s="52"/>
      <x:c r="C11" s="52"/>
      <x:c r="D11" s="96"/>
      <x:c r="E11" s="1"/>
      <x:c r="F11" s="1"/>
    </x:row>
    <x:row r="12" ht="29" customHeight="1">
      <x:c r="A12" s="57" t="str">
        <x:v>月の注文数（件）</x:v>
      </x:c>
      <x:c r="B12" s="94" t="n">
        <x:v>57</x:v>
      </x:c>
      <x:c r="C12" s="52"/>
      <x:c r="D12" s="96" t="str">
        <x:v>1注文につき商品1個。訓練用注文明細57件。</x:v>
      </x:c>
      <x:c r="E12" s="1"/>
      <x:c r="F12" s="1"/>
    </x:row>
    <x:row r="13" ht="29" customHeight="1">
      <x:c r="A13" s="57" t="str">
        <x:v>商品価格（税込円／個）</x:v>
      </x:c>
      <x:c r="B13" s="94" t="n">
        <x:v>324</x:v>
      </x:c>
      <x:c r="C13" s="52"/>
      <x:c r="D13" s="96" t="str">
        <x:v>食品の税率8%。価格を変えて試せます。</x:v>
      </x:c>
      <x:c r="E13" s="1"/>
      <x:c r="F13" s="1"/>
    </x:row>
    <x:row r="14" ht="29" customHeight="1">
      <x:c r="A14" s="57" t="str">
        <x:v>商品の税率</x:v>
      </x:c>
      <x:c r="B14" s="92" t="n">
        <x:v>0.08</x:v>
      </x:c>
      <x:c r="C14" s="52"/>
      <x:c r="D14" s="96" t="str">
        <x:v>この見本で使う食品の税率。</x:v>
      </x:c>
      <x:c r="E14" s="1"/>
      <x:c r="F14" s="1"/>
    </x:row>
    <x:row r="15" ht="29" customHeight="1">
      <x:c r="A15" s="57" t="str">
        <x:v>受け取る送料（税込円／注文）</x:v>
      </x:c>
      <x:c r="B15" s="94" t="n">
        <x:v>330</x:v>
      </x:c>
      <x:c r="C15" s="52"/>
      <x:c r="D15" s="96" t="str">
        <x:v>購入者から受け取る送料。配送会社への支払とは別。</x:v>
      </x:c>
      <x:c r="E15" s="1"/>
      <x:c r="F15" s="1"/>
    </x:row>
    <x:row r="16" ht="29" customHeight="1">
      <x:c r="A16" s="57" t="str">
        <x:v>送料・手数料の税率</x:v>
      </x:c>
      <x:c r="B16" s="92" t="n">
        <x:v>0.1</x:v>
      </x:c>
      <x:c r="C16" s="52"/>
      <x:c r="D16" s="96" t="str">
        <x:v>送料と決済手数料を税抜額へ換算する税率。</x:v>
      </x:c>
      <x:c r="E16" s="1"/>
      <x:c r="F16" s="1"/>
    </x:row>
    <x:row r="17" ht="29" customHeight="1">
      <x:c r="A17" s="57" t="str">
        <x:v>商品原価（税抜円／個）</x:v>
      </x:c>
      <x:c r="B17" s="94" t="n">
        <x:v>201</x:v>
      </x:c>
      <x:c r="C17" s="52"/>
      <x:c r="D17" s="96" t="str">
        <x:v>質問票の仕入原価。</x:v>
      </x:c>
      <x:c r="E17" s="1"/>
      <x:c r="F17" s="1"/>
    </x:row>
    <x:row r="18" ht="29" customHeight="1">
      <x:c r="A18" s="57" t="str">
        <x:v>配送会社への支払（税込円／件）</x:v>
      </x:c>
      <x:c r="B18" s="94" t="n">
        <x:v>250</x:v>
      </x:c>
      <x:c r="C18" s="52"/>
      <x:c r="D18" s="96" t="str">
        <x:v>訓練用配送請求：14,250円÷57件。</x:v>
      </x:c>
      <x:c r="E18" s="1"/>
      <x:c r="F18" s="1"/>
    </x:row>
    <x:row r="19" ht="29" customHeight="1">
      <x:c r="A19" s="57" t="str">
        <x:v>梱包費（税抜円／件）</x:v>
      </x:c>
      <x:c r="B19" s="94" t="n">
        <x:v>90</x:v>
      </x:c>
      <x:c r="C19" s="52"/>
      <x:c r="D19" s="96" t="str">
        <x:v>追加回答で80円から90円へ訂正済み。</x:v>
      </x:c>
      <x:c r="E19" s="1"/>
      <x:c r="F19" s="1"/>
    </x:row>
    <x:row r="20" ht="29" customHeight="1">
      <x:c r="A20" s="57" t="str">
        <x:v>決済手数料の割合</x:v>
      </x:c>
      <x:c r="B20" s="92" t="n">
        <x:v>0.036</x:v>
      </x:c>
      <x:c r="C20" s="52"/>
      <x:c r="D20" s="96" t="str">
        <x:v>商品代＋受取送料の税込合計に掛けます。</x:v>
      </x:c>
      <x:c r="E20" s="1"/>
      <x:c r="F20" s="1"/>
    </x:row>
    <x:row r="21" ht="29" customHeight="1">
      <x:c r="A21" s="57" t="str">
        <x:v>決済手数料の固定額（税込円）</x:v>
      </x:c>
      <x:c r="B21" s="94" t="n">
        <x:v>20</x:v>
      </x:c>
      <x:c r="C21" s="52"/>
      <x:c r="D21" s="96" t="str">
        <x:v>1注文ごとに加算。合計手数料は1円に四捨五入。</x:v>
      </x:c>
      <x:c r="E21" s="1"/>
      <x:c r="F21" s="1"/>
    </x:row>
    <x:row r="22" ht="29" customHeight="1">
      <x:c r="A22" s="57" t="str">
        <x:v>広告費率</x:v>
      </x:c>
      <x:c r="B22" s="92" t="n">
        <x:v>0.06</x:v>
      </x:c>
      <x:c r="C22" s="52"/>
      <x:c r="D22" s="96" t="str">
        <x:v>税抜の商品売上に掛ける想定率。</x:v>
      </x:c>
      <x:c r="E22" s="1"/>
      <x:c r="F22" s="1"/>
    </x:row>
    <x:row r="23" ht="29" customHeight="1">
      <x:c r="A23" s="57" t="str">
        <x:v>返品率</x:v>
      </x:c>
      <x:c r="B23" s="92" t="n">
        <x:v>0.04</x:v>
      </x:c>
      <x:c r="C23" s="52"/>
      <x:c r="D23" s="96" t="str">
        <x:v>想定率。実際に返品された件数ではありません。</x:v>
      </x:c>
      <x:c r="E23" s="1"/>
      <x:c r="F23" s="1"/>
    </x:row>
    <x:row r="24" ht="29" customHeight="1">
      <x:c r="A24" s="57" t="str">
        <x:v>返品1件の追加損失（税抜円）</x:v>
      </x:c>
      <x:c r="B24" s="94" t="n">
        <x:v>407</x:v>
      </x:c>
      <x:c r="C24" s="52"/>
      <x:c r="D24" s="96" t="str">
        <x:v>通常の費用と重複しない、返品時の追加分。</x:v>
      </x:c>
      <x:c r="E24" s="1"/>
      <x:c r="F24" s="1"/>
    </x:row>
    <x:row r="25" ht="29" customHeight="1">
      <x:c r="A25" s="57" t="str">
        <x:v>商品専用の固定費（税抜円／月）</x:v>
      </x:c>
      <x:c r="B25" s="94" t="n">
        <x:v>1000</x:v>
      </x:c>
      <x:c r="C25" s="52"/>
      <x:c r="D25" s="96" t="str">
        <x:v>質問票の月額費用。</x:v>
      </x:c>
      <x:c r="E25" s="1"/>
      <x:c r="F25" s="1"/>
    </x:row>
    <x:row r="26" ht="29" customHeight="1">
      <x:c r="A26" s="57" t="str">
        <x:v>この商品の共通費（税抜円／月）</x:v>
      </x:c>
      <x:c r="B26" s="94" t="n">
        <x:v>9</x:v>
      </x:c>
      <x:c r="C26" s="52"/>
      <x:c r="D26" s="96" t="str">
        <x:v>お店全体の100円から、この商品が負担する9円。</x:v>
      </x:c>
      <x:c r="E26" s="1"/>
      <x:c r="F26" s="1"/>
    </x:row>
    <x:row r="27" ht="29" customHeight="1">
      <x:c r="A27" s="57" t="str">
        <x:v>配送費の増加（税抜円／件）</x:v>
      </x:c>
      <x:c r="B27" s="94" t="n">
        <x:v>100</x:v>
      </x:c>
      <x:c r="C27" s="52"/>
      <x:c r="D27" s="96" t="str">
        <x:v>訓練用の改定条件。実在サービスの料金ではありません。</x:v>
      </x:c>
      <x:c r="E27" s="1"/>
      <x:c r="F27" s="1"/>
    </x:row>
    <x:row r="28" ht="29" customHeight="1">
      <x:c r="A28" s="57" t="str">
        <x:v>共通費の増加分（税抜円／月）</x:v>
      </x:c>
      <x:c r="B28" s="94" t="n">
        <x:v>27</x:v>
      </x:c>
      <x:c r="C28" s="52"/>
      <x:c r="D28" s="96" t="str">
        <x:v>お店全体の増加300円から、この商品の分は27円。</x:v>
      </x:c>
      <x:c r="E28" s="1"/>
      <x:c r="F28" s="1"/>
    </x:row>
    <x:row r="29" ht="29" customHeight="1">
      <x:c r="A29" s="57" t="str">
        <x:v>1注文の商品数（個）</x:v>
      </x:c>
      <x:c r="B29" s="95" t="n">
        <x:v>1</x:v>
      </x:c>
      <x:c r="C29" s="52"/>
      <x:c r="D29" s="96" t="str">
        <x:v>この見本は全注文が同一内容。通常は注文明細で照合。</x:v>
      </x:c>
      <x:c r="E29" s="1"/>
      <x:c r="F29" s="1"/>
    </x:row>
    <x:row r="30" ht="29" customHeight="1">
      <x:c r="A30" s="57"/>
      <x:c r="B30" s="52"/>
      <x:c r="C30" s="52"/>
      <x:c r="D30" s="96"/>
      <x:c r="E30" s="1"/>
      <x:c r="F30" s="1"/>
    </x:row>
    <x:row r="31" ht="38" customHeight="1">
      <x:c r="A31" s="79" t="str">
        <x:v>計算の内訳</x:v>
      </x:c>
      <x:c r="B31" s="80" t="str">
        <x:v>税抜円／月</x:v>
      </x:c>
      <x:c r="C31" s="52"/>
      <x:c r="D31" s="96" t="str">
        <x:v>手数料は注文ごとに丸め、他は途中で丸めません。</x:v>
      </x:c>
      <x:c r="E31" s="1"/>
      <x:c r="F31" s="1"/>
    </x:row>
    <x:row r="32" ht="29" customHeight="1">
      <x:c r="A32" s="57"/>
      <x:c r="B32" s="52"/>
      <x:c r="C32" s="52"/>
      <x:c r="D32" s="96"/>
      <x:c r="E32" s="1"/>
      <x:c r="F32" s="1"/>
    </x:row>
    <x:row r="33" ht="29" customHeight="1">
      <x:c r="A33" s="57" t="str">
        <x:v>商品売上</x:v>
      </x:c>
      <x:c r="B33" s="62" t="n">
        <x:f>IF(COUNT($B$12:$B$29)=18,B12*B29*B13/(1+B14),"入力不足")</x:f>
        <x:v>17100</x:v>
      </x:c>
      <x:c r="C33" s="52"/>
      <x:c r="D33" s="96" t="str">
        <x:v>商品価格から消費税を除き、個数を掛けます。</x:v>
      </x:c>
      <x:c r="E33" s="1"/>
      <x:c r="F33" s="1"/>
    </x:row>
    <x:row r="34" ht="29" customHeight="1">
      <x:c r="A34" s="57" t="str">
        <x:v>受取送料</x:v>
      </x:c>
      <x:c r="B34" s="62" t="n">
        <x:f>IF(COUNT($B$12:$B$29)=18,B12*B15/(1+B16),"入力不足")</x:f>
        <x:v>17100</x:v>
      </x:c>
      <x:c r="C34" s="52"/>
      <x:c r="D34" s="96" t="str">
        <x:v>購入者から受け取る送料の税抜合計。</x:v>
      </x:c>
      <x:c r="E34" s="1"/>
      <x:c r="F34" s="1"/>
    </x:row>
    <x:row r="35" ht="29" customHeight="1">
      <x:c r="A35" s="98" t="str">
        <x:v>収入合計</x:v>
      </x:c>
      <x:c r="B35" s="99" t="n">
        <x:f>IF(COUNT($B$12:$B$29)=18,SUM(B33:B34),"入力不足")</x:f>
        <x:v>34200</x:v>
      </x:c>
      <x:c r="C35" s="52"/>
      <x:c r="D35" s="96" t="str">
        <x:v>商品売上と受取送料の合計。</x:v>
      </x:c>
      <x:c r="E35" s="1"/>
      <x:c r="F35" s="1"/>
    </x:row>
    <x:row r="36" ht="29" customHeight="1">
      <x:c r="A36" s="57" t="str">
        <x:v>商品原価</x:v>
      </x:c>
      <x:c r="B36" s="62" t="n">
        <x:f>IF(COUNT($B$12:$B$29)=18,B12*B29*B17,"入力不足")</x:f>
        <x:v>11457</x:v>
      </x:c>
      <x:c r="C36" s="52"/>
      <x:c r="D36" s="96" t="str">
        <x:v>商品数に応じた仕入原価。</x:v>
      </x:c>
      <x:c r="E36" s="1"/>
      <x:c r="F36" s="1"/>
    </x:row>
    <x:row r="37" ht="29" customHeight="1">
      <x:c r="A37" s="57" t="str">
        <x:v>配送費</x:v>
      </x:c>
      <x:c r="B37" s="62" t="n">
        <x:f>IF(COUNT($B$12:$B$29)=18,B12*B18/(1+B16),"入力不足")</x:f>
        <x:v>12954.545454545454</x:v>
      </x:c>
      <x:c r="C37" s="52"/>
      <x:c r="D37" s="96" t="str">
        <x:v>配送会社への支払を税抜へ換算。</x:v>
      </x:c>
      <x:c r="E37" s="1"/>
      <x:c r="F37" s="1"/>
    </x:row>
    <x:row r="38" ht="29" customHeight="1">
      <x:c r="A38" s="57" t="str">
        <x:v>梱包費</x:v>
      </x:c>
      <x:c r="B38" s="62" t="n">
        <x:f>IF(COUNT($B$12:$B$29)=18,B12*B19,"入力不足")</x:f>
        <x:v>5130</x:v>
      </x:c>
      <x:c r="C38" s="52"/>
      <x:c r="D38" s="96" t="str">
        <x:v>注文数×1件の梱包費。</x:v>
      </x:c>
      <x:c r="E38" s="1"/>
      <x:c r="F38" s="1"/>
    </x:row>
    <x:row r="39" ht="29" customHeight="1">
      <x:c r="A39" s="57" t="str">
        <x:v>決済手数料</x:v>
      </x:c>
      <x:c r="B39" s="62" t="n">
        <x:f>IF(COUNT($B$12:$B$29)=18,B12*ROUND((B13*B29+B15)*B20+B21,0)/(1+B16),"入力不足")</x:f>
        <x:v>2280</x:v>
      </x:c>
      <x:c r="C39" s="52"/>
      <x:c r="D39" s="96" t="str">
        <x:v>税込の1注文分を四捨五入してから合計・税抜換算。</x:v>
      </x:c>
      <x:c r="E39" s="1"/>
      <x:c r="F39" s="1"/>
    </x:row>
    <x:row r="40" ht="29" customHeight="1">
      <x:c r="A40" s="57" t="str">
        <x:v>広告費</x:v>
      </x:c>
      <x:c r="B40" s="62" t="n">
        <x:f>IF(COUNT($B$12:$B$29)=18,B33*B22,"入力不足")</x:f>
        <x:v>1026</x:v>
      </x:c>
      <x:c r="C40" s="52"/>
      <x:c r="D40" s="96" t="str">
        <x:v>税抜商品売上×広告費率。</x:v>
      </x:c>
      <x:c r="E40" s="1"/>
      <x:c r="F40" s="1"/>
    </x:row>
    <x:row r="41" ht="29" customHeight="1">
      <x:c r="A41" s="57" t="str">
        <x:v>返品による損失見込</x:v>
      </x:c>
      <x:c r="B41" s="62" t="n">
        <x:f>IF(COUNT($B$12:$B$29)=18,B12*B23*B24,"入力不足")</x:f>
        <x:v>927.9600000000002</x:v>
      </x:c>
      <x:c r="C41" s="52"/>
      <x:c r="D41" s="96" t="str">
        <x:v>注文数×返品率×返品1件の追加損失。</x:v>
      </x:c>
      <x:c r="E41" s="1"/>
      <x:c r="F41" s="1"/>
    </x:row>
    <x:row r="42" ht="29" customHeight="1">
      <x:c r="A42" s="57" t="str">
        <x:v>商品専用の固定費</x:v>
      </x:c>
      <x:c r="B42" s="62" t="n">
        <x:f>IF(COUNT($B$12:$B$29)=18,B25,"入力不足")</x:f>
        <x:v>1000</x:v>
      </x:c>
      <x:c r="C42" s="52"/>
      <x:c r="D42" s="96" t="str">
        <x:v>月額の固定費。注文数が0件でも発生します。</x:v>
      </x:c>
      <x:c r="E42" s="1"/>
      <x:c r="F42" s="1"/>
    </x:row>
    <x:row r="43" ht="29" customHeight="1">
      <x:c r="A43" s="57" t="str">
        <x:v>この商品が負担する共通費</x:v>
      </x:c>
      <x:c r="B43" s="62" t="n">
        <x:f>IF(COUNT($B$12:$B$29)=18,B26,"入力不足")</x:f>
        <x:v>9</x:v>
      </x:c>
      <x:c r="C43" s="52"/>
      <x:c r="D43" s="96" t="str">
        <x:v>入力済みの配分額。注文数変更時は配分額も見直します。</x:v>
      </x:c>
      <x:c r="E43" s="1"/>
      <x:c r="F43" s="1"/>
    </x:row>
    <x:row r="44" ht="29" customHeight="1">
      <x:c r="A44" s="98" t="str">
        <x:v>費用合計</x:v>
      </x:c>
      <x:c r="B44" s="99" t="n">
        <x:f>IF(COUNT($B$12:$B$29)=18,SUM(B36:B43),"入力不足")</x:f>
        <x:v>34784.505454545455</x:v>
      </x:c>
      <x:c r="C44" s="52"/>
      <x:c r="D44" s="96" t="str">
        <x:v>上記の費用を合計。</x:v>
      </x:c>
      <x:c r="E44" s="1"/>
      <x:c r="F44" s="1"/>
    </x:row>
    <x:row r="45" ht="29" customHeight="1">
      <x:c r="A45" s="98" t="str">
        <x:v>現在の月の利益</x:v>
      </x:c>
      <x:c r="B45" s="99" t="n">
        <x:f>IF(COUNT($B$12:$B$29)=18,B35-B44,"入力不足")</x:f>
        <x:v>-584.505454545455</x:v>
      </x:c>
      <x:c r="C45" s="52"/>
      <x:c r="D45" s="96" t="str">
        <x:v>税抜の収入合計から費用合計を引きます。</x:v>
      </x:c>
      <x:c r="E45" s="1"/>
      <x:c r="F45" s="1"/>
    </x:row>
    <x:row r="46" ht="29" customHeight="1">
      <x:c r="A46" s="98" t="str">
        <x:v>費用改定による負担増</x:v>
      </x:c>
      <x:c r="B46" s="99" t="n">
        <x:f>IF(COUNT($B$12:$B$29)=18,B12*B27+B28,"入力不足")</x:f>
        <x:v>5727</x:v>
      </x:c>
      <x:c r="C46" s="52"/>
      <x:c r="D46" s="96" t="str">
        <x:v>注文数×配送費の増加＋共通費の増加分。</x:v>
      </x:c>
      <x:c r="E46" s="1"/>
      <x:c r="F46" s="1"/>
    </x:row>
    <x:row r="47" ht="29" customHeight="1">
      <x:c r="A47" s="57"/>
      <x:c r="B47" s="52"/>
      <x:c r="C47" s="52"/>
      <x:c r="D47" s="96"/>
      <x:c r="E47" s="1"/>
      <x:c r="F47" s="1"/>
    </x:row>
    <x:row r="48" ht="29" customHeight="1">
      <x:c r="A48" s="57" t="str">
        <x:v>出典：PDF「食品の利益診断」</x:v>
      </x:c>
      <x:c r="B48" s="52"/>
      <x:c r="C48" s="52"/>
      <x:c r="D48" s="96" t="str">
        <x:v>梱包費90円の訂正後モデル。すべて訓練用データです。</x:v>
      </x:c>
      <x:c r="E48" s="1"/>
      <x:c r="F48" s="1"/>
    </x:row>
    <x:row r="49" ht="29" customHeight="1">
      <x:c r="A49" s="65"/>
      <x:c r="B49" s="66"/>
      <x:c r="C49" s="66"/>
      <x:c r="D49" s="97" t="str">
        <x:v>価格変更時の販売数減少などは含めていません。</x:v>
      </x:c>
      <x:c r="E49" s="1"/>
      <x:c r="F49" s="1"/>
    </x:row>
  </x:sheetData>
  <x:mergeCells>
    <x:mergeCell ref="A1:D1"/>
    <x:mergeCell ref="A2:D2"/>
  </x:mergeCells>
  <x:conditionalFormatting sqref="B6:B7">
    <x:cfRule type="cellIs" dxfId="0" priority="1" operator="lessThan">
      <x:formula>0</x:formula>
    </x:cfRule>
  </x:conditionalFormatting>
  <x:dataValidations count="8">
    <x:dataValidation type="decimal" operator="greaterThanOrEqual" sqref="B12:B29">
      <x:formula1>0</x:formula1>
    </x:dataValidation>
    <x:dataValidation type="whole" operator="greaterThanOrEqual" sqref="B12">
      <x:formula1>0</x:formula1>
    </x:dataValidation>
    <x:dataValidation type="whole" operator="greaterThanOrEqual" sqref="B29">
      <x:formula1>1</x:formula1>
    </x:dataValidation>
    <x:dataValidation type="decimal" operator="between" sqref="B14">
      <x:formula1>0</x:formula1>
      <x:formula2>1</x:formula2>
    </x:dataValidation>
    <x:dataValidation type="decimal" operator="between" sqref="B16">
      <x:formula1>0</x:formula1>
      <x:formula2>1</x:formula2>
    </x:dataValidation>
    <x:dataValidation type="decimal" operator="between" sqref="B20">
      <x:formula1>0</x:formula1>
      <x:formula2>1</x:formula2>
    </x:dataValidation>
    <x:dataValidation type="decimal" operator="between" sqref="B22">
      <x:formula1>0</x:formula1>
      <x:formula2>1</x:formula2>
    </x:dataValidation>
    <x:dataValidation type="decimal" operator="between" sqref="B23">
      <x:formula1>0</x:formula1>
      <x:formula2>1</x:formula2>
    </x:dataValidation>
  </x:dataValidations>
  <x:pageMargins left="0.7" right="0.7" top="0.75" bottom="0.75" header="0.3" footer="0.3"/>
</x:worksheet>
</file>